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220" windowHeight="9600" activeTab="0"/>
  </bookViews>
  <sheets>
    <sheet name="Length of Need Calculation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<sst xmlns="http://schemas.openxmlformats.org/spreadsheetml/2006/main" count="58" uniqueCount="28">
  <si>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LH1=</t>
  </si>
  <si>
    <t>LH2=</t>
  </si>
  <si>
    <t>L2=</t>
  </si>
  <si>
    <t>L5=</t>
  </si>
  <si>
    <t>Y=</t>
  </si>
  <si>
    <t>LR=</t>
  </si>
  <si>
    <t>X1=</t>
  </si>
  <si>
    <t>LH1 -(L2+Y)</t>
  </si>
  <si>
    <t>(LH1/LR)</t>
  </si>
  <si>
    <t>LH2 -(L5+Y)</t>
  </si>
  <si>
    <t>(LH2/LR)</t>
  </si>
  <si>
    <t>L1=</t>
  </si>
  <si>
    <t>X2=</t>
  </si>
  <si>
    <t>F=</t>
  </si>
  <si>
    <t>L4=</t>
  </si>
  <si>
    <t>(1/F)+(LH1/LR)</t>
  </si>
  <si>
    <t xml:space="preserve">Adjacent-Side Hazard </t>
  </si>
  <si>
    <t>Barrier Parallel to Roadway</t>
  </si>
  <si>
    <t>Opposite-Side Hazard</t>
  </si>
  <si>
    <t xml:space="preserve"> Barrier Parallel to Roadway</t>
  </si>
  <si>
    <t xml:space="preserve">Opposite-Side Hazard </t>
  </si>
  <si>
    <t>Barrier Flare Begins at Hazard</t>
  </si>
  <si>
    <t>Adjacent-Side Hazard</t>
  </si>
  <si>
    <t>(1/F)+(LH2/LR)</t>
  </si>
  <si>
    <t>Barrier Flare Begins Before Hazard</t>
  </si>
  <si>
    <t>(LH1+L1/F) -(L2+Y)</t>
  </si>
  <si>
    <t>(LH2+L4/F) -(L5+Y)</t>
  </si>
  <si>
    <t>Enter Values for Equations found in Chapter 1610 of the Design Manual and field conditions encountered.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</si>
</sst>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&quot;-(&quot;"/>
    <numFmt numFmtId="165" formatCode="&quot;+&quot;General&quot;)&quot;"/>
    <numFmt numFmtId="166" formatCode="General&quot;+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3" fillId="0" borderId="11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7109375" style="1" customWidth="1"/>
    <col min="2" max="2" width="5.7109375" style="0" customWidth="1"/>
    <col min="3" max="3" width="16.7109375" style="0" customWidth="1"/>
    <col min="4" max="5" width="8.7109375" style="0" customWidth="1"/>
    <col min="6" max="6" width="5.7109375" style="0" customWidth="1"/>
    <col min="7" max="7" width="16.7109375" style="0" customWidth="1"/>
    <col min="8" max="8" width="8.7109375" style="0" customWidth="1"/>
  </cols>
  <sheetData>
    <row r="1" spans="1:8" ht="15.75" customHeight="1">
      <c r="A1" s="29" t="s">
        <v>27</v>
      </c>
      <c r="B1" s="30"/>
      <c r="C1" s="30"/>
      <c r="D1" s="30"/>
      <c r="E1" s="30"/>
      <c r="F1" s="30"/>
      <c r="G1" s="30"/>
      <c r="H1" s="31"/>
    </row>
    <row r="2" spans="1:8" s="18" customFormat="1" ht="14.25" customHeight="1">
      <c r="A2" s="32"/>
      <c r="B2" s="33"/>
      <c r="C2" s="33"/>
      <c r="D2" s="33"/>
      <c r="E2" s="33"/>
      <c r="F2" s="33"/>
      <c r="G2" s="33"/>
      <c r="H2" s="34"/>
    </row>
    <row r="3" spans="1:8" s="18" customFormat="1" ht="7.5" customHeight="1">
      <c r="A3" s="25"/>
      <c r="B3" s="25"/>
      <c r="C3" s="25"/>
      <c r="D3" s="25"/>
      <c r="E3" s="25"/>
      <c r="F3" s="25"/>
      <c r="G3" s="25"/>
      <c r="H3" s="25"/>
    </row>
    <row r="4" spans="1:6" ht="12.75">
      <c r="A4" s="1" t="s">
        <v>0</v>
      </c>
      <c r="B4" s="21"/>
      <c r="E4" s="1" t="s">
        <v>3</v>
      </c>
      <c r="F4" s="21"/>
    </row>
    <row r="5" spans="1:6" ht="12.75">
      <c r="A5" s="1" t="s">
        <v>1</v>
      </c>
      <c r="B5" s="21"/>
      <c r="E5" s="1" t="s">
        <v>4</v>
      </c>
      <c r="F5" s="21"/>
    </row>
    <row r="6" spans="1:6" ht="12.75">
      <c r="A6" s="1" t="s">
        <v>11</v>
      </c>
      <c r="B6" s="21"/>
      <c r="E6" s="1" t="s">
        <v>5</v>
      </c>
      <c r="F6" s="21"/>
    </row>
    <row r="7" spans="1:6" ht="12.75">
      <c r="A7" s="1" t="s">
        <v>2</v>
      </c>
      <c r="B7" s="21"/>
      <c r="E7" s="1" t="s">
        <v>13</v>
      </c>
      <c r="F7" s="21"/>
    </row>
    <row r="8" spans="1:2" ht="12.75">
      <c r="A8" s="1" t="s">
        <v>14</v>
      </c>
      <c r="B8" s="21"/>
    </row>
    <row r="9" ht="9.75" customHeight="1">
      <c r="B9" s="24"/>
    </row>
    <row r="10" spans="2:7" ht="15">
      <c r="B10" s="26" t="s">
        <v>6</v>
      </c>
      <c r="C10" s="10" t="s">
        <v>7</v>
      </c>
      <c r="D10" s="3"/>
      <c r="F10" s="26" t="s">
        <v>12</v>
      </c>
      <c r="G10" s="10" t="s">
        <v>9</v>
      </c>
    </row>
    <row r="11" spans="2:7" ht="12.75">
      <c r="B11" s="26"/>
      <c r="C11" s="9" t="s">
        <v>8</v>
      </c>
      <c r="D11" s="2"/>
      <c r="F11" s="26"/>
      <c r="G11" s="9" t="s">
        <v>10</v>
      </c>
    </row>
    <row r="13" spans="1:10" ht="12.75">
      <c r="A13"/>
      <c r="B13" s="26" t="s">
        <v>6</v>
      </c>
      <c r="C13" s="11" t="str">
        <f>CONCATENATE(B4,"-(",B7,"+",F5,")")</f>
        <v>-(+)</v>
      </c>
      <c r="F13" s="26" t="s">
        <v>12</v>
      </c>
      <c r="G13" s="11" t="str">
        <f>CONCATENATE(B5,"-(",F4,"+",F5,")")</f>
        <v>-(+)</v>
      </c>
      <c r="J13" s="14"/>
    </row>
    <row r="14" spans="1:10" ht="12.75">
      <c r="A14"/>
      <c r="B14" s="26"/>
      <c r="C14" s="9" t="str">
        <f>CONCATENATE("(",B4,"/",F6,")")</f>
        <v>(/)</v>
      </c>
      <c r="F14" s="26"/>
      <c r="G14" s="9" t="str">
        <f>CONCATENATE("(",B5,"/",F6,")")</f>
        <v>(/)</v>
      </c>
      <c r="J14" s="15"/>
    </row>
    <row r="15" ht="12.75">
      <c r="A15"/>
    </row>
    <row r="16" spans="2:7" ht="15">
      <c r="B16" s="26" t="s">
        <v>6</v>
      </c>
      <c r="C16" s="10">
        <f>B4-(B7+F5)</f>
        <v>0</v>
      </c>
      <c r="D16" s="3"/>
      <c r="F16" s="26" t="s">
        <v>12</v>
      </c>
      <c r="G16" s="10">
        <f>B5-(F4+F5)</f>
        <v>0</v>
      </c>
    </row>
    <row r="17" spans="2:7" ht="12.75">
      <c r="B17" s="26"/>
      <c r="C17" s="9" t="e">
        <f>B4/F6</f>
        <v>#DIV/0!</v>
      </c>
      <c r="D17" s="2"/>
      <c r="F17" s="26"/>
      <c r="G17" s="9" t="e">
        <f>B5/F6</f>
        <v>#DIV/0!</v>
      </c>
    </row>
    <row r="19" spans="1:7" s="5" customFormat="1" ht="15">
      <c r="A19" s="4"/>
      <c r="B19" s="12" t="s">
        <v>6</v>
      </c>
      <c r="C19" s="13" t="e">
        <f>C16/C17</f>
        <v>#DIV/0!</v>
      </c>
      <c r="D19" s="6"/>
      <c r="F19" s="12" t="s">
        <v>12</v>
      </c>
      <c r="G19" s="13" t="e">
        <f>G16/G17</f>
        <v>#DIV/0!</v>
      </c>
    </row>
    <row r="20" spans="1:7" s="5" customFormat="1" ht="7.5" customHeight="1">
      <c r="A20" s="4"/>
      <c r="B20" s="19"/>
      <c r="C20" s="20"/>
      <c r="D20" s="6"/>
      <c r="F20" s="19"/>
      <c r="G20" s="20"/>
    </row>
    <row r="21" spans="1:8" ht="15.75" customHeight="1">
      <c r="A21" s="28" t="s">
        <v>16</v>
      </c>
      <c r="B21" s="28"/>
      <c r="C21" s="28"/>
      <c r="D21" s="28"/>
      <c r="E21" s="27" t="s">
        <v>18</v>
      </c>
      <c r="F21" s="27"/>
      <c r="G21" s="27"/>
      <c r="H21" s="27"/>
    </row>
    <row r="22" spans="1:8" ht="15.75" customHeight="1">
      <c r="A22" s="28" t="s">
        <v>17</v>
      </c>
      <c r="B22" s="28"/>
      <c r="C22" s="28"/>
      <c r="D22" s="28"/>
      <c r="E22" s="27" t="s">
        <v>19</v>
      </c>
      <c r="F22" s="27"/>
      <c r="G22" s="27"/>
      <c r="H22" s="27"/>
    </row>
    <row r="23" spans="1:8" ht="12" customHeight="1">
      <c r="A23" s="16"/>
      <c r="B23" s="16"/>
      <c r="C23" s="16"/>
      <c r="D23" s="16"/>
      <c r="E23" s="17"/>
      <c r="F23" s="17"/>
      <c r="G23" s="17"/>
      <c r="H23" s="17"/>
    </row>
    <row r="24" spans="1:8" ht="12.75" customHeight="1">
      <c r="A24" s="8"/>
      <c r="B24" s="8"/>
      <c r="C24" s="8"/>
      <c r="D24" s="8"/>
      <c r="E24" s="8"/>
      <c r="F24" s="8"/>
      <c r="G24" s="8"/>
      <c r="H24" s="8"/>
    </row>
    <row r="25" spans="2:8" ht="12.75">
      <c r="B25" s="26" t="s">
        <v>6</v>
      </c>
      <c r="C25" s="10" t="s">
        <v>7</v>
      </c>
      <c r="D25" s="14"/>
      <c r="F25" s="26" t="s">
        <v>12</v>
      </c>
      <c r="G25" s="10" t="s">
        <v>9</v>
      </c>
      <c r="H25" s="14"/>
    </row>
    <row r="26" spans="2:8" ht="12.75">
      <c r="B26" s="26"/>
      <c r="C26" s="9" t="s">
        <v>15</v>
      </c>
      <c r="D26" s="15"/>
      <c r="F26" s="26"/>
      <c r="G26" s="9" t="s">
        <v>23</v>
      </c>
      <c r="H26" s="15"/>
    </row>
    <row r="28" spans="1:7" ht="12.75">
      <c r="A28"/>
      <c r="B28" s="26" t="s">
        <v>6</v>
      </c>
      <c r="C28" s="11" t="str">
        <f>CONCATENATE(B4,"-(",B7,"+",F5,")")</f>
        <v>-(+)</v>
      </c>
      <c r="F28" s="26" t="s">
        <v>12</v>
      </c>
      <c r="G28" s="11" t="str">
        <f>CONCATENATE(B5,"-(",F4,"+",F5,")")</f>
        <v>-(+)</v>
      </c>
    </row>
    <row r="29" spans="1:7" ht="12.75">
      <c r="A29"/>
      <c r="B29" s="26"/>
      <c r="C29" s="9" t="str">
        <f>CONCATENATE(,"(1/",F7,")+(",B4,"/",F6,")")</f>
        <v>(1/)+(/)</v>
      </c>
      <c r="F29" s="26"/>
      <c r="G29" s="9" t="str">
        <f>CONCATENATE(,"(1/",F7,")+(",B5,"/",F6,")")</f>
        <v>(1/)+(/)</v>
      </c>
    </row>
    <row r="30" ht="12.75">
      <c r="A30"/>
    </row>
    <row r="31" spans="2:7" ht="15">
      <c r="B31" s="26" t="s">
        <v>6</v>
      </c>
      <c r="C31" s="10">
        <f>B4-(B7+F5)</f>
        <v>0</v>
      </c>
      <c r="D31" s="3"/>
      <c r="F31" s="26" t="s">
        <v>12</v>
      </c>
      <c r="G31" s="10">
        <f>B5-(F4+F5)</f>
        <v>0</v>
      </c>
    </row>
    <row r="32" spans="2:7" ht="12.75">
      <c r="B32" s="26"/>
      <c r="C32" s="9" t="e">
        <f>(1/F7)+(B4/F6)</f>
        <v>#DIV/0!</v>
      </c>
      <c r="D32" s="2"/>
      <c r="F32" s="26"/>
      <c r="G32" s="22" t="e">
        <f>(1/F7)+(B5/F6)</f>
        <v>#DIV/0!</v>
      </c>
    </row>
    <row r="33" ht="12.75">
      <c r="G33" s="23"/>
    </row>
    <row r="34" spans="1:8" ht="15">
      <c r="A34" s="4"/>
      <c r="B34" s="12" t="s">
        <v>6</v>
      </c>
      <c r="C34" s="13" t="e">
        <f>C31/C32</f>
        <v>#DIV/0!</v>
      </c>
      <c r="D34" s="6"/>
      <c r="E34" s="5"/>
      <c r="F34" s="12" t="s">
        <v>12</v>
      </c>
      <c r="G34" s="13" t="e">
        <f>G31/G32</f>
        <v>#DIV/0!</v>
      </c>
      <c r="H34" s="5"/>
    </row>
    <row r="35" spans="1:8" ht="7.5" customHeight="1">
      <c r="A35" s="4"/>
      <c r="B35" s="19"/>
      <c r="C35" s="20"/>
      <c r="D35" s="6"/>
      <c r="E35" s="5"/>
      <c r="F35" s="19"/>
      <c r="G35" s="20"/>
      <c r="H35" s="5"/>
    </row>
    <row r="36" spans="1:8" ht="15.75" customHeight="1">
      <c r="A36" s="28" t="s">
        <v>22</v>
      </c>
      <c r="B36" s="28"/>
      <c r="C36" s="28"/>
      <c r="D36" s="28"/>
      <c r="E36" s="28" t="s">
        <v>20</v>
      </c>
      <c r="F36" s="28"/>
      <c r="G36" s="28"/>
      <c r="H36" s="28"/>
    </row>
    <row r="37" spans="1:8" ht="15.75" customHeight="1">
      <c r="A37" s="28" t="s">
        <v>21</v>
      </c>
      <c r="B37" s="28"/>
      <c r="C37" s="28"/>
      <c r="D37" s="28"/>
      <c r="E37" s="28" t="s">
        <v>21</v>
      </c>
      <c r="F37" s="28"/>
      <c r="G37" s="28"/>
      <c r="H37" s="28"/>
    </row>
    <row r="38" spans="1:8" ht="12" customHeight="1">
      <c r="A38" s="16"/>
      <c r="B38" s="16"/>
      <c r="C38" s="16"/>
      <c r="D38" s="16"/>
      <c r="E38" s="16"/>
      <c r="F38" s="16"/>
      <c r="G38" s="16"/>
      <c r="H38" s="16"/>
    </row>
    <row r="39" spans="1:8" ht="12.75" customHeight="1">
      <c r="A39" s="7"/>
      <c r="B39" s="7"/>
      <c r="C39" s="7"/>
      <c r="D39" s="7"/>
      <c r="E39" s="7"/>
      <c r="F39" s="7"/>
      <c r="G39" s="7"/>
      <c r="H39" s="7"/>
    </row>
    <row r="40" spans="2:8" ht="12.75">
      <c r="B40" s="26" t="s">
        <v>6</v>
      </c>
      <c r="C40" s="10" t="s">
        <v>25</v>
      </c>
      <c r="D40" s="14"/>
      <c r="F40" s="26" t="s">
        <v>12</v>
      </c>
      <c r="G40" s="10" t="s">
        <v>26</v>
      </c>
      <c r="H40" s="14"/>
    </row>
    <row r="41" spans="2:8" ht="12.75">
      <c r="B41" s="26"/>
      <c r="C41" s="9" t="s">
        <v>15</v>
      </c>
      <c r="D41" s="9"/>
      <c r="F41" s="26"/>
      <c r="G41" s="9" t="s">
        <v>23</v>
      </c>
      <c r="H41" s="15"/>
    </row>
    <row r="43" spans="1:7" ht="12.75">
      <c r="A43"/>
      <c r="B43" s="26" t="s">
        <v>6</v>
      </c>
      <c r="C43" s="11" t="str">
        <f>CONCATENATE("(",B4,"+",B6,"/",F7,")-(",B7,"+",F5,")")</f>
        <v>(+/)-(+)</v>
      </c>
      <c r="F43" s="26" t="s">
        <v>12</v>
      </c>
      <c r="G43" s="11" t="str">
        <f>CONCATENATE("(",B5,"+",B8,"/",F7,")-(",F4,"+",F5,")")</f>
        <v>(+/)-(+)</v>
      </c>
    </row>
    <row r="44" spans="1:7" ht="12.75">
      <c r="A44"/>
      <c r="B44" s="26"/>
      <c r="C44" s="9" t="str">
        <f>CONCATENATE(,"(1/",F7,")+(",B4,"/",F6,")")</f>
        <v>(1/)+(/)</v>
      </c>
      <c r="F44" s="26"/>
      <c r="G44" s="9" t="str">
        <f>CONCATENATE(,"(1/",F7,")+(",B5,"/",F6,")")</f>
        <v>(1/)+(/)</v>
      </c>
    </row>
    <row r="45" ht="12.75">
      <c r="A45"/>
    </row>
    <row r="46" spans="2:7" ht="15">
      <c r="B46" s="26" t="s">
        <v>6</v>
      </c>
      <c r="C46" s="10" t="e">
        <f>(B4+B6/F7)-(B7+F5)</f>
        <v>#DIV/0!</v>
      </c>
      <c r="D46" s="3"/>
      <c r="F46" s="26" t="s">
        <v>12</v>
      </c>
      <c r="G46" s="10" t="e">
        <f>(B5+B8/F7)-(F4+F5)</f>
        <v>#DIV/0!</v>
      </c>
    </row>
    <row r="47" spans="2:7" ht="12.75">
      <c r="B47" s="26"/>
      <c r="C47" s="9" t="e">
        <f>(1/F7)+(B4/F6)</f>
        <v>#DIV/0!</v>
      </c>
      <c r="D47" s="2"/>
      <c r="F47" s="26"/>
      <c r="G47" s="9" t="e">
        <f>(1/F7)+(B5/F6)</f>
        <v>#DIV/0!</v>
      </c>
    </row>
    <row r="49" spans="1:8" ht="15">
      <c r="A49" s="4"/>
      <c r="B49" s="12" t="s">
        <v>6</v>
      </c>
      <c r="C49" s="13" t="e">
        <f>C46/C47</f>
        <v>#DIV/0!</v>
      </c>
      <c r="D49" s="6"/>
      <c r="E49" s="5"/>
      <c r="F49" s="12" t="s">
        <v>12</v>
      </c>
      <c r="G49" s="13" t="e">
        <f>G46/G47</f>
        <v>#DIV/0!</v>
      </c>
      <c r="H49" s="5"/>
    </row>
    <row r="50" spans="1:8" ht="7.5" customHeight="1">
      <c r="A50" s="4"/>
      <c r="B50" s="19"/>
      <c r="C50" s="20"/>
      <c r="D50" s="6"/>
      <c r="E50" s="5"/>
      <c r="F50" s="19"/>
      <c r="G50" s="20"/>
      <c r="H50" s="5"/>
    </row>
    <row r="51" spans="1:8" ht="15.75" customHeight="1">
      <c r="A51" s="27" t="s">
        <v>16</v>
      </c>
      <c r="B51" s="27"/>
      <c r="C51" s="27"/>
      <c r="D51" s="27"/>
      <c r="E51" s="27" t="s">
        <v>18</v>
      </c>
      <c r="F51" s="27"/>
      <c r="G51" s="27"/>
      <c r="H51" s="27"/>
    </row>
    <row r="52" spans="1:8" ht="15.75" customHeight="1">
      <c r="A52" s="28" t="s">
        <v>24</v>
      </c>
      <c r="B52" s="28"/>
      <c r="C52" s="28"/>
      <c r="D52" s="28"/>
      <c r="E52" s="28" t="s">
        <v>24</v>
      </c>
      <c r="F52" s="28"/>
      <c r="G52" s="28"/>
      <c r="H52" s="28"/>
    </row>
  </sheetData>
  <sheetProtection/>
  <mergeCells count="31">
    <mergeCell ref="B46:B47"/>
    <mergeCell ref="F46:F47"/>
    <mergeCell ref="B28:B29"/>
    <mergeCell ref="B43:B44"/>
    <mergeCell ref="E37:H37"/>
    <mergeCell ref="A37:D37"/>
    <mergeCell ref="F31:F32"/>
    <mergeCell ref="E52:H52"/>
    <mergeCell ref="E51:H51"/>
    <mergeCell ref="F40:F41"/>
    <mergeCell ref="A51:D51"/>
    <mergeCell ref="A52:D52"/>
    <mergeCell ref="F10:F11"/>
    <mergeCell ref="F13:F14"/>
    <mergeCell ref="F28:F29"/>
    <mergeCell ref="A21:D21"/>
    <mergeCell ref="B40:B41"/>
    <mergeCell ref="A1:H2"/>
    <mergeCell ref="A36:D36"/>
    <mergeCell ref="E36:H36"/>
    <mergeCell ref="B16:B17"/>
    <mergeCell ref="F16:F17"/>
    <mergeCell ref="B31:B32"/>
    <mergeCell ref="F25:F26"/>
    <mergeCell ref="B25:B26"/>
    <mergeCell ref="B13:B14"/>
    <mergeCell ref="B10:B11"/>
    <mergeCell ref="E21:H21"/>
    <mergeCell ref="A22:D22"/>
    <mergeCell ref="E22:H22"/>
    <mergeCell ref="F43:F44"/>
  </mergeCells>
  <printOptions/>
  <pageMargins left="1.44" right="0.71" top="1" bottom="0.75" header="0.47" footer="0.5"/>
  <pageSetup horizontalDpi="600" verticalDpi="600" orientation="portrait" r:id="rId1"/>
  <headerFooter alignWithMargins="0">
    <oddHeader>&amp;C&amp;"Arial,Bold"&amp;12&amp;F
&amp;A</oddHeader>
    <oddFooter>&amp;CH:/misceng/&amp;F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Calculating length</dc:title>
  <dc:subject>Calcultaing length</dc:subject>
  <dc:creator>WSDOT Design</dc:creator>
  <cp:keywords>Calculating length</cp:keywords>
  <dc:description/>
  <cp:lastModifiedBy>willisr</cp:lastModifiedBy>
  <cp:lastPrinted>2003-12-31T20:50:04Z</cp:lastPrinted>
  <dcterms:created xsi:type="dcterms:W3CDTF">2003-02-19T23:56:46Z</dcterms:created>
  <dcterms:modified xsi:type="dcterms:W3CDTF">2021-02-20T00:01:34Z</dcterms:modified>
  <cp:category>Calculating length</cp:category>
  <cp:version/>
  <cp:contentType/>
  <cp:contentStatus/>
</cp:coreProperties>
</file>